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63\1 výzva\"/>
    </mc:Choice>
  </mc:AlternateContent>
  <xr:revisionPtr revIDLastSave="0" documentId="13_ncr:1_{B3F2D93E-4650-479F-9831-8D8C38757456}" xr6:coauthVersionLast="47" xr6:coauthVersionMax="47" xr10:uidLastSave="{00000000-0000-0000-0000-000000000000}"/>
  <bookViews>
    <workbookView xWindow="2805" yWindow="2130" windowWidth="24300" windowHeight="14940" xr2:uid="{00000000-000D-0000-FFFF-FFFF00000000}"/>
  </bookViews>
  <sheets>
    <sheet name="Tonery" sheetId="1" r:id="rId1"/>
  </sheets>
  <definedNames>
    <definedName name="_xlnm.Print_Area" localSheetId="0">Tonery!$B$1:$V$13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S10" i="1"/>
  <c r="T7" i="1"/>
  <c r="P8" i="1"/>
  <c r="P9" i="1"/>
  <c r="P10" i="1"/>
  <c r="S8" i="1"/>
  <c r="T8" i="1"/>
  <c r="S9" i="1"/>
  <c r="P7" i="1"/>
  <c r="T10" i="1" l="1"/>
  <c r="S7" i="1"/>
  <c r="R13" i="1" s="1"/>
  <c r="Q13" i="1"/>
</calcChain>
</file>

<file path=xl/sharedStrings.xml><?xml version="1.0" encoding="utf-8"?>
<sst xmlns="http://schemas.openxmlformats.org/spreadsheetml/2006/main" count="52" uniqueCount="43">
  <si>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</si>
  <si>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</si>
  <si>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</si>
  <si>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</si>
  <si>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</si>
  <si>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</si>
  <si>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</si>
  <si>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</si>
  <si>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</si>
  <si>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</si>
  <si>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30192113-6 - Inkoustové náplně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</si>
  <si>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</si>
  <si>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</si>
  <si>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</si>
  <si>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</si>
  <si>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</si>
  <si>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</si>
  <si>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</si>
  <si>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</si>
  <si>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</si>
  <si>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</si>
  <si>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</si>
  <si>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</si>
  <si>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</si>
  <si>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</si>
  <si>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</si>
  <si>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</si>
  <si>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</si>
  <si>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</si>
  <si>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</si>
  <si>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</si>
  <si>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Příloha č. 2 Kupní smlouvy - technická specifikace
Tonery (II.) 063 - 2024 (kompatibilní)</t>
  </si>
  <si>
    <t>ks</t>
  </si>
  <si>
    <t>Univerztiní 22, 
301 00 Plzeň,
Fakulta strojní - Katedra materiálu a strojírenské metalurgie, 
místnost UF 254</t>
  </si>
  <si>
    <t>KMM - Vladimíra Kopečná,
Tel.: 722 808 664,
37763 8301</t>
  </si>
  <si>
    <t>Společná faktura</t>
  </si>
  <si>
    <t>NE</t>
  </si>
  <si>
    <r>
      <t xml:space="preserve">Náplň do tiskárny HP OfficeJet Pro 7740  All-in-One - </t>
    </r>
    <r>
      <rPr>
        <b/>
        <sz val="11"/>
        <color theme="1"/>
        <rFont val="Calibri"/>
        <family val="2"/>
        <charset val="238"/>
        <scheme val="minor"/>
      </rPr>
      <t>černá (black)</t>
    </r>
  </si>
  <si>
    <t>Originální, nebo kompatibilní náplň s čipem splňující shodnou sytost, barevné podání, výtěžnost, oděrnost, odolnost vůči vlhkosti  s originální catridge, naplnění a vyčerpání do 100 %. 
Minimální kapacita 50 ml.</t>
  </si>
  <si>
    <r>
      <t xml:space="preserve">Náplň do tiskárny HP OfficeJet Pro 7740  All-in-One - </t>
    </r>
    <r>
      <rPr>
        <b/>
        <sz val="11"/>
        <color theme="1"/>
        <rFont val="Calibri"/>
        <family val="2"/>
        <charset val="238"/>
        <scheme val="minor"/>
      </rPr>
      <t>azurová (cyan)</t>
    </r>
  </si>
  <si>
    <r>
      <t xml:space="preserve">Náplň do tiskárny HP OfficeJet Pro 7740 All-in-One - </t>
    </r>
    <r>
      <rPr>
        <b/>
        <sz val="11"/>
        <color theme="1"/>
        <rFont val="Calibri"/>
        <family val="2"/>
        <charset val="238"/>
        <scheme val="minor"/>
      </rPr>
      <t>žlutá (yellow)</t>
    </r>
  </si>
  <si>
    <r>
      <t xml:space="preserve">Náplň do tiskárny HP OfficeJet Pro 7740  All-in-One - </t>
    </r>
    <r>
      <rPr>
        <b/>
        <sz val="11"/>
        <color theme="1"/>
        <rFont val="Calibri"/>
        <family val="2"/>
        <charset val="238"/>
        <scheme val="minor"/>
      </rPr>
      <t>purpurová  (magenta)</t>
    </r>
  </si>
  <si>
    <t>Originální, nebo kompatibilní náplň s čipem  splňující shodnou sytost, barevné podání, výtěžnost, oděrnost, odolnost vůči vlhkosti  s originální catridge, naplnění a vyčerpání do 100 %.
Minimální kapacita 26 ml.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</si>
</sst>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105">
    <xf numFmtId="0" fontId="0" fillId="0" borderId="0" xfId="0"/>
    <xf numFmtId="0" fontId="16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20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6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6" fillId="4" borderId="13" xfId="0" applyFont="1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4" borderId="15" xfId="0" applyFont="1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0" borderId="6" xfId="0" applyBorder="1" applyProtection="1"/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7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center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0" fontId="11" fillId="5" borderId="13" xfId="0" applyFont="1" applyFill="1" applyBorder="1" applyAlignment="1" applyProtection="1">
      <alignment horizontal="left" vertical="center" wrapText="1" indent="1"/>
      <protection locked="0"/>
    </xf>
    <xf numFmtId="0" fontId="11" fillId="5" borderId="15" xfId="0" applyFont="1" applyFill="1" applyBorder="1" applyAlignment="1" applyProtection="1">
      <alignment horizontal="left" vertical="center" wrapText="1" indent="1"/>
      <protection locked="0"/>
    </xf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0"/>
  <sheetViews>
    <sheetView tabSelected="1" zoomScale="68" zoomScaleNormal="68" workbookViewId="0">
      <selection activeCell="H9" sqref="H9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69.5703125" style="5" customWidth="1"/>
    <col min="4" max="4" width="9.7109375" style="96" bestFit="1" customWidth="1"/>
    <col min="5" max="5" width="9" style="97" bestFit="1" customWidth="1"/>
    <col min="6" max="6" width="91.42578125" style="5" customWidth="1"/>
    <col min="7" max="7" width="29.5703125" style="5" bestFit="1" customWidth="1"/>
    <col min="8" max="8" width="26.7109375" style="5" customWidth="1"/>
    <col min="9" max="9" width="20.5703125" style="5" bestFit="1" customWidth="1"/>
    <col min="10" max="10" width="19" style="5" customWidth="1"/>
    <col min="11" max="11" width="27.28515625" style="7" hidden="1" customWidth="1"/>
    <col min="12" max="12" width="21" style="7" hidden="1" customWidth="1"/>
    <col min="13" max="13" width="27.42578125" style="7" customWidth="1"/>
    <col min="14" max="14" width="35.28515625" style="7" customWidth="1"/>
    <col min="15" max="15" width="25.7109375" style="5" customWidth="1"/>
    <col min="16" max="16" width="18.140625" style="5" hidden="1" customWidth="1"/>
    <col min="17" max="17" width="20.7109375" style="7" bestFit="1" customWidth="1"/>
    <col min="18" max="18" width="23.7109375" style="7" customWidth="1"/>
    <col min="19" max="19" width="20.7109375" style="7" bestFit="1" customWidth="1"/>
    <col min="20" max="20" width="19.7109375" style="7" bestFit="1" customWidth="1"/>
    <col min="21" max="21" width="14.42578125" style="7" hidden="1" customWidth="1"/>
    <col min="22" max="22" width="35.42578125" style="8" customWidth="1"/>
    <col min="23" max="16384" width="9.140625" style="7"/>
  </cols>
  <sheetData>
    <row r="1" spans="2:22" ht="42" customHeight="1" x14ac:dyDescent="0.25">
      <c r="B1" s="1" t="s">
        <v>31</v>
      </c>
      <c r="C1" s="2"/>
      <c r="D1" s="3"/>
      <c r="E1" s="4"/>
      <c r="G1" s="6"/>
    </row>
    <row r="2" spans="2:22" ht="18.75" x14ac:dyDescent="0.25">
      <c r="B2" s="9"/>
      <c r="C2" s="7"/>
      <c r="D2" s="9"/>
      <c r="E2" s="10"/>
      <c r="F2" s="11"/>
      <c r="G2" s="12"/>
      <c r="H2" s="13"/>
      <c r="I2" s="13"/>
      <c r="J2" s="13"/>
      <c r="K2" s="13"/>
      <c r="L2" s="13"/>
      <c r="M2" s="13"/>
      <c r="N2" s="13"/>
      <c r="O2" s="13"/>
      <c r="P2" s="11"/>
      <c r="Q2" s="14"/>
      <c r="R2" s="14"/>
      <c r="T2" s="14"/>
      <c r="U2" s="15"/>
      <c r="V2" s="16"/>
    </row>
    <row r="3" spans="2:22" ht="15.75" x14ac:dyDescent="0.25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13"/>
      <c r="P3" s="20"/>
      <c r="Q3" s="20"/>
      <c r="R3" s="20"/>
      <c r="S3" s="20"/>
      <c r="T3" s="20"/>
    </row>
    <row r="4" spans="2:22" ht="18" customHeight="1" thickBot="1" x14ac:dyDescent="0.3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4"/>
      <c r="O4" s="11"/>
      <c r="P4" s="11"/>
      <c r="Q4" s="14"/>
      <c r="R4" s="14"/>
      <c r="T4" s="14"/>
    </row>
    <row r="5" spans="2:22" ht="34.5" customHeight="1" thickBot="1" x14ac:dyDescent="0.3">
      <c r="B5" s="23"/>
      <c r="C5" s="24"/>
      <c r="D5" s="25"/>
      <c r="E5" s="25"/>
      <c r="F5" s="11"/>
      <c r="G5" s="26" t="s">
        <v>2</v>
      </c>
      <c r="H5" s="11"/>
      <c r="I5" s="11"/>
      <c r="J5" s="7"/>
      <c r="N5" s="27"/>
      <c r="O5" s="27"/>
      <c r="P5" s="7"/>
      <c r="R5" s="26" t="s">
        <v>2</v>
      </c>
      <c r="U5" s="28"/>
      <c r="V5" s="7"/>
    </row>
    <row r="6" spans="2:22" ht="66.75" customHeight="1" thickTop="1" thickBot="1" x14ac:dyDescent="0.3">
      <c r="B6" s="29" t="s">
        <v>3</v>
      </c>
      <c r="C6" s="30" t="s">
        <v>16</v>
      </c>
      <c r="D6" s="30" t="s">
        <v>4</v>
      </c>
      <c r="E6" s="30" t="s">
        <v>17</v>
      </c>
      <c r="F6" s="30" t="s">
        <v>18</v>
      </c>
      <c r="G6" s="31" t="s">
        <v>5</v>
      </c>
      <c r="H6" s="30" t="s">
        <v>15</v>
      </c>
      <c r="I6" s="30" t="s">
        <v>19</v>
      </c>
      <c r="J6" s="30" t="s">
        <v>20</v>
      </c>
      <c r="K6" s="30" t="s">
        <v>29</v>
      </c>
      <c r="L6" s="30" t="s">
        <v>21</v>
      </c>
      <c r="M6" s="32" t="s">
        <v>22</v>
      </c>
      <c r="N6" s="30" t="s">
        <v>23</v>
      </c>
      <c r="O6" s="30" t="s">
        <v>24</v>
      </c>
      <c r="P6" s="30" t="s">
        <v>25</v>
      </c>
      <c r="Q6" s="30" t="s">
        <v>6</v>
      </c>
      <c r="R6" s="33" t="s">
        <v>7</v>
      </c>
      <c r="S6" s="32" t="s">
        <v>8</v>
      </c>
      <c r="T6" s="32" t="s">
        <v>9</v>
      </c>
      <c r="U6" s="30" t="s">
        <v>26</v>
      </c>
      <c r="V6" s="30" t="s">
        <v>27</v>
      </c>
    </row>
    <row r="7" spans="2:22" ht="68.25" customHeight="1" thickTop="1" x14ac:dyDescent="0.25">
      <c r="B7" s="34">
        <v>1</v>
      </c>
      <c r="C7" s="35" t="s">
        <v>37</v>
      </c>
      <c r="D7" s="36">
        <v>2</v>
      </c>
      <c r="E7" s="37" t="s">
        <v>32</v>
      </c>
      <c r="F7" s="35" t="s">
        <v>38</v>
      </c>
      <c r="G7" s="99"/>
      <c r="H7" s="38" t="s">
        <v>28</v>
      </c>
      <c r="I7" s="39" t="s">
        <v>35</v>
      </c>
      <c r="J7" s="40" t="s">
        <v>36</v>
      </c>
      <c r="K7" s="41"/>
      <c r="L7" s="41"/>
      <c r="M7" s="39" t="s">
        <v>34</v>
      </c>
      <c r="N7" s="39" t="s">
        <v>33</v>
      </c>
      <c r="O7" s="42" t="s">
        <v>30</v>
      </c>
      <c r="P7" s="43">
        <f t="shared" ref="P7:P10" si="0">D7*Q7</f>
        <v>600</v>
      </c>
      <c r="Q7" s="44">
        <v>300</v>
      </c>
      <c r="R7" s="102"/>
      <c r="S7" s="45">
        <f t="shared" ref="S7" si="1">D7*R7</f>
        <v>0</v>
      </c>
      <c r="T7" s="46" t="str">
        <f t="shared" ref="T7" si="2">IF(ISNUMBER(R7), IF(R7&gt;Q7,"NEVYHOVUJE","VYHOVUJE")," ")</f>
        <v xml:space="preserve"> </v>
      </c>
      <c r="U7" s="41"/>
      <c r="V7" s="41" t="s">
        <v>10</v>
      </c>
    </row>
    <row r="8" spans="2:22" ht="68.25" customHeight="1" x14ac:dyDescent="0.25">
      <c r="B8" s="47">
        <v>2</v>
      </c>
      <c r="C8" s="48" t="s">
        <v>39</v>
      </c>
      <c r="D8" s="49">
        <v>4</v>
      </c>
      <c r="E8" s="50" t="s">
        <v>32</v>
      </c>
      <c r="F8" s="48" t="s">
        <v>42</v>
      </c>
      <c r="G8" s="100"/>
      <c r="H8" s="51" t="s">
        <v>28</v>
      </c>
      <c r="I8" s="52"/>
      <c r="J8" s="53"/>
      <c r="K8" s="54"/>
      <c r="L8" s="54"/>
      <c r="M8" s="55"/>
      <c r="N8" s="55"/>
      <c r="O8" s="56"/>
      <c r="P8" s="57">
        <f t="shared" si="0"/>
        <v>800</v>
      </c>
      <c r="Q8" s="58">
        <v>200</v>
      </c>
      <c r="R8" s="103"/>
      <c r="S8" s="59">
        <f t="shared" ref="S8:S10" si="3">D8*R8</f>
        <v>0</v>
      </c>
      <c r="T8" s="60" t="str">
        <f t="shared" ref="T8:T10" si="4">IF(ISNUMBER(R8), IF(R8&gt;Q8,"NEVYHOVUJE","VYHOVUJE")," ")</f>
        <v xml:space="preserve"> </v>
      </c>
      <c r="U8" s="54"/>
      <c r="V8" s="54"/>
    </row>
    <row r="9" spans="2:22" ht="68.25" customHeight="1" x14ac:dyDescent="0.25">
      <c r="B9" s="47">
        <v>3</v>
      </c>
      <c r="C9" s="48" t="s">
        <v>40</v>
      </c>
      <c r="D9" s="49">
        <v>4</v>
      </c>
      <c r="E9" s="50" t="s">
        <v>32</v>
      </c>
      <c r="F9" s="48" t="s">
        <v>42</v>
      </c>
      <c r="G9" s="100"/>
      <c r="H9" s="51" t="s">
        <v>28</v>
      </c>
      <c r="I9" s="52"/>
      <c r="J9" s="53"/>
      <c r="K9" s="54"/>
      <c r="L9" s="54"/>
      <c r="M9" s="55"/>
      <c r="N9" s="55"/>
      <c r="O9" s="56"/>
      <c r="P9" s="57">
        <f t="shared" si="0"/>
        <v>800</v>
      </c>
      <c r="Q9" s="58">
        <v>200</v>
      </c>
      <c r="R9" s="103"/>
      <c r="S9" s="59">
        <f t="shared" si="3"/>
        <v>0</v>
      </c>
      <c r="T9" s="60" t="str">
        <f t="shared" si="4"/>
        <v xml:space="preserve"> </v>
      </c>
      <c r="U9" s="54"/>
      <c r="V9" s="54"/>
    </row>
    <row r="10" spans="2:22" ht="68.25" customHeight="1" thickBot="1" x14ac:dyDescent="0.3">
      <c r="B10" s="61">
        <v>4</v>
      </c>
      <c r="C10" s="62" t="s">
        <v>41</v>
      </c>
      <c r="D10" s="63">
        <v>4</v>
      </c>
      <c r="E10" s="64" t="s">
        <v>32</v>
      </c>
      <c r="F10" s="62" t="s">
        <v>42</v>
      </c>
      <c r="G10" s="101"/>
      <c r="H10" s="65" t="s">
        <v>28</v>
      </c>
      <c r="I10" s="66"/>
      <c r="J10" s="67"/>
      <c r="K10" s="68"/>
      <c r="L10" s="68"/>
      <c r="M10" s="69"/>
      <c r="N10" s="69"/>
      <c r="O10" s="70"/>
      <c r="P10" s="71">
        <f t="shared" si="0"/>
        <v>800</v>
      </c>
      <c r="Q10" s="72">
        <v>200</v>
      </c>
      <c r="R10" s="104"/>
      <c r="S10" s="73">
        <f t="shared" si="3"/>
        <v>0</v>
      </c>
      <c r="T10" s="74" t="str">
        <f t="shared" si="4"/>
        <v xml:space="preserve"> </v>
      </c>
      <c r="U10" s="68"/>
      <c r="V10" s="68"/>
    </row>
    <row r="11" spans="2:22" ht="13.5" customHeight="1" thickTop="1" thickBot="1" x14ac:dyDescent="0.3">
      <c r="C11" s="7"/>
      <c r="D11" s="7"/>
      <c r="E11" s="7"/>
      <c r="F11" s="7"/>
      <c r="G11" s="7"/>
      <c r="H11" s="7"/>
      <c r="I11" s="7"/>
      <c r="J11" s="7"/>
      <c r="O11" s="7"/>
      <c r="P11" s="7"/>
      <c r="S11" s="75"/>
    </row>
    <row r="12" spans="2:22" ht="60.75" customHeight="1" thickTop="1" thickBot="1" x14ac:dyDescent="0.3">
      <c r="B12" s="76" t="s">
        <v>11</v>
      </c>
      <c r="C12" s="77"/>
      <c r="D12" s="77"/>
      <c r="E12" s="77"/>
      <c r="F12" s="77"/>
      <c r="G12" s="77"/>
      <c r="H12" s="78"/>
      <c r="I12" s="79"/>
      <c r="J12" s="79"/>
      <c r="K12" s="79"/>
      <c r="L12" s="80"/>
      <c r="M12" s="28"/>
      <c r="N12" s="28"/>
      <c r="O12" s="81"/>
      <c r="P12" s="81"/>
      <c r="Q12" s="82" t="s">
        <v>12</v>
      </c>
      <c r="R12" s="83" t="s">
        <v>13</v>
      </c>
      <c r="S12" s="84"/>
      <c r="T12" s="85"/>
      <c r="U12" s="27"/>
      <c r="V12" s="86"/>
    </row>
    <row r="13" spans="2:22" ht="33" customHeight="1" thickTop="1" thickBot="1" x14ac:dyDescent="0.3">
      <c r="B13" s="87" t="s">
        <v>14</v>
      </c>
      <c r="C13" s="87"/>
      <c r="D13" s="87"/>
      <c r="E13" s="87"/>
      <c r="F13" s="87"/>
      <c r="G13" s="87"/>
      <c r="H13" s="88"/>
      <c r="I13" s="89"/>
      <c r="L13" s="9"/>
      <c r="M13" s="9"/>
      <c r="N13" s="9"/>
      <c r="O13" s="90"/>
      <c r="P13" s="90"/>
      <c r="Q13" s="91">
        <f>SUM(P7:P10)</f>
        <v>3000</v>
      </c>
      <c r="R13" s="92">
        <f>SUM(S7:S10)</f>
        <v>0</v>
      </c>
      <c r="S13" s="93"/>
      <c r="T13" s="94"/>
    </row>
    <row r="14" spans="2:22" ht="14.25" customHeight="1" thickTop="1" x14ac:dyDescent="0.25">
      <c r="B14" s="95"/>
    </row>
    <row r="15" spans="2:22" ht="14.25" customHeight="1" x14ac:dyDescent="0.25">
      <c r="B15" s="98"/>
      <c r="C15" s="95"/>
    </row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HYfnnq4zEAdy0x3eHNFwqvARL7dPuN3j5egjm5iWssMdPs9OkJ5eXrMGltz38ssrjtUAii/yIkpvVAShKWLKtg==" saltValue="h8O5cK5hCCigXhKbXkMyfw==" spinCount="100000" sheet="1" objects="1" scenarios="1"/>
  <mergeCells count="14">
    <mergeCell ref="B13:G13"/>
    <mergeCell ref="R13:T13"/>
    <mergeCell ref="B1:C1"/>
    <mergeCell ref="B12:G12"/>
    <mergeCell ref="R12:T12"/>
    <mergeCell ref="O7:O10"/>
    <mergeCell ref="I7:I10"/>
    <mergeCell ref="J7:J10"/>
    <mergeCell ref="K7:K10"/>
    <mergeCell ref="L7:L10"/>
    <mergeCell ref="U7:U10"/>
    <mergeCell ref="V7:V10"/>
    <mergeCell ref="M7:M10"/>
    <mergeCell ref="N7:N10"/>
  </mergeCells>
  <phoneticPr fontId="18" type="noConversion"/>
  <conditionalFormatting sqref="B7:B10 D7:D10">
    <cfRule type="containsBlanks" dxfId="11" priority="57">
      <formula>LEN(TRIM(B7))=0</formula>
    </cfRule>
  </conditionalFormatting>
  <conditionalFormatting sqref="B7:B10">
    <cfRule type="cellIs" dxfId="10" priority="52" operator="greaterThanOrEqual">
      <formula>1</formula>
    </cfRule>
  </conditionalFormatting>
  <conditionalFormatting sqref="G7:G10 R7:R10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0">
    <cfRule type="notContainsBlanks" dxfId="6" priority="25">
      <formula>LEN(TRIM(G7))&gt;0</formula>
    </cfRule>
  </conditionalFormatting>
  <conditionalFormatting sqref="H7:H10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0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0" xr:uid="{00000000-0002-0000-0000-000000000000}">
      <formula1>"ks,bal,sada,"</formula1>
    </dataValidation>
    <dataValidation type="list" showInputMessage="1" showErrorMessage="1" sqref="H7:H10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2024-11-08T11:28:38Z</cp:lastPrinted>
  <dcterms:created xsi:type="dcterms:W3CDTF">2014-03-05T12:43:32Z</dcterms:created>
  <dcterms:modified xsi:type="dcterms:W3CDTF">2024-11-08T11:45:59Z</dcterms:modified>
</cp:coreProperties>
</file>